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56" windowHeight="9467"/>
  </bookViews>
  <sheets>
    <sheet name="2户组包债权" sheetId="3" r:id="rId1"/>
  </sheets>
  <definedNames>
    <definedName name="_xlnm._FilterDatabase" localSheetId="0" hidden="1">'2户组包债权'!$A$2:$I$5</definedName>
  </definedNames>
  <calcPr calcId="144525"/>
</workbook>
</file>

<file path=xl/sharedStrings.xml><?xml version="1.0" encoding="utf-8"?>
<sst xmlns="http://schemas.openxmlformats.org/spreadsheetml/2006/main" count="30" uniqueCount="26">
  <si>
    <t>中信金融资产湖南分公司资产清单</t>
  </si>
  <si>
    <t>序号</t>
  </si>
  <si>
    <t>项目名称</t>
  </si>
  <si>
    <t>债务人</t>
  </si>
  <si>
    <t>本金(元)</t>
  </si>
  <si>
    <t>截止2026年2月28日重组宽限补偿金(元)</t>
  </si>
  <si>
    <t>其他（逾期重组宽限补偿金及违约金）</t>
  </si>
  <si>
    <t>债权合计（元）</t>
  </si>
  <si>
    <t>保证人</t>
  </si>
  <si>
    <t>抵质押物</t>
  </si>
  <si>
    <t>司法状态</t>
  </si>
  <si>
    <t>备注</t>
  </si>
  <si>
    <t>引进人健集团等对志宏公司进行问题企业重组项目</t>
  </si>
  <si>
    <t>长沙市志宏房地产开发有限公司、湖南人健混凝土有限公司、湖南人健环保科技有限公司、长沙市市政设施维护有限公司、长沙顺捷机电有限公司、湖南天福房地产开发有限公司、临湘市人健文化旅游开发有限公司、湘潭金山投资有限公司、湖南人健宏城投资有限公司、湖南鑫达晨创业投资有限公司</t>
  </si>
  <si>
    <t>人健集团母公司及其实际控制人杨立新夫妇连带责任担保</t>
  </si>
  <si>
    <t>1、长沙岳麓区佑母塘路与金星大道交汇处万象悦府项目（麓山国际、长郡双语双学位）：（1）商业土地（商改住）24262.25平米（2）1号栋、2号栋商业大平层现房1.2万平米（3）3号栋大平层（商改住已公示）14444.34平米。
2、湘西自治州德夯房地产开发有限责任公司：（1）凤凰县凤凰风情园在建及土地90521.04平米（2）吉首电力局定向开发项目住宅用地45339.39平米。
3、债务人志宏公司10000万股权质押，名下主要资产为长沙市市政府岳麓大道29亩土地（未分证）。</t>
  </si>
  <si>
    <t>执行中</t>
  </si>
  <si>
    <t>债权金额不含基准日之后本金或重组宽限补偿金逾期的违约金及逾期重组宽限补偿金</t>
  </si>
  <si>
    <t>湖南天福房地产开发有限公司</t>
  </si>
  <si>
    <r>
      <t>1、抵押担保：
（1）湖南天福房地产开发有限公司:长沙市岳麓区佑母塘路1088号万象府台公馆二期#5，商业在建工程（商改住）23583.43</t>
    </r>
    <r>
      <rPr>
        <sz val="10"/>
        <rFont val="宋体"/>
        <charset val="134"/>
      </rPr>
      <t>㎡</t>
    </r>
    <r>
      <rPr>
        <sz val="10"/>
        <rFont val="仿宋_GB2312"/>
        <charset val="134"/>
      </rPr>
      <t>；
（2）湖南美兆置业有限公司：岳阳临湘市湘北国际商贸城综合用地86998.31</t>
    </r>
    <r>
      <rPr>
        <sz val="10"/>
        <rFont val="宋体"/>
        <charset val="134"/>
      </rPr>
      <t>㎡</t>
    </r>
    <r>
      <rPr>
        <sz val="10"/>
        <rFont val="仿宋_GB2312"/>
        <charset val="134"/>
      </rPr>
      <t>。
2、质押担保：
（1）湖南人健企业集团有限公司持有的湖南天福房地产开发有限公司5000万股股权；
（2）湘潭金山投资有限公司持有的湖南湘潭岳塘经济开发区管理委员会的应收账款，债权约597.3万元；</t>
    </r>
  </si>
  <si>
    <t>债权金额包含（2022）湘0105民初5098号《民事调解书》中诉讼费477039.50元、保全费5000元和律师费7000元。</t>
  </si>
  <si>
    <t>收购重组凯乐科技对凯乐通信持有的非金融不良债权项目</t>
  </si>
  <si>
    <t>湖北凯乐量子通信光电科技有限公司、湖南盛长安房地产开发有限公司</t>
  </si>
  <si>
    <t>湖北凯乐科技股份有限公司及其实际控制人朱弟雄连带责任担保。</t>
  </si>
  <si>
    <t>长沙市开福区栖凤路凯乐微谷1号栋4套办公现房（1532、1612、1710、1711）776.72平米，2号栋141套办公在建工程8667.02平米</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</si>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</sst>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0"/>
      <name val="宋体"/>
      <charset val="134"/>
    </font>
    <font>
      <sz val="22"/>
      <name val="宋体"/>
      <charset val="134"/>
    </font>
    <font>
      <b/>
      <sz val="22"/>
      <name val="宋体"/>
      <charset val="134"/>
    </font>
    <font>
      <sz val="12"/>
      <name val="宋体"/>
      <charset val="134"/>
    </font>
    <font>
      <sz val="10"/>
      <name val="仿宋_GB2312"/>
      <charset val="134"/>
    </font>
    <font>
      <sz val="10"/>
      <color indexed="8"/>
      <name val="仿宋_GB2312"/>
      <charset val="134"/>
    </font>
    <font>
      <b/>
      <sz val="1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4" fillId="0" borderId="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xf numFmtId="43" fontId="27" fillId="0" borderId="0" applyFont="0" applyBorder="0" applyAlignment="0" applyProtection="0">
      <alignment vertical="center"/>
    </xf>
    <xf numFmtId="0" fontId="27" fillId="0" borderId="0">
      <alignment vertical="center"/>
    </xf>
  </cellStyleXfs>
  <cellXfs count="25">
    <xf numFmtId="0" fontId="0" fillId="0" borderId="0" xfId="0">
      <alignment vertical="center"/>
    </xf>
    <xf numFmtId="0" fontId="1" fillId="0" borderId="0" xfId="52"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52" applyFont="1" applyFill="1" applyBorder="1" applyAlignment="1">
      <alignment horizontal="center" vertical="center" wrapText="1"/>
    </xf>
    <xf numFmtId="176" fontId="4" fillId="0" borderId="1" xfId="52"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justify" vertical="center" wrapText="1"/>
    </xf>
    <xf numFmtId="176" fontId="5" fillId="0" borderId="1" xfId="47" applyNumberFormat="1" applyFont="1" applyFill="1" applyBorder="1" applyAlignment="1">
      <alignment horizontal="justify" vertical="center" wrapText="1"/>
    </xf>
    <xf numFmtId="176" fontId="5" fillId="0" borderId="1" xfId="47" applyNumberFormat="1" applyFont="1" applyFill="1" applyBorder="1" applyAlignment="1">
      <alignment horizontal="center" vertical="center" wrapText="1"/>
    </xf>
    <xf numFmtId="176" fontId="5" fillId="0" borderId="1" xfId="47" applyNumberFormat="1" applyFont="1" applyFill="1" applyBorder="1" applyAlignment="1">
      <alignment horizontal="left" vertical="center" wrapText="1"/>
    </xf>
    <xf numFmtId="43" fontId="5" fillId="0" borderId="1" xfId="51" applyFont="1" applyFill="1" applyBorder="1" applyAlignment="1">
      <alignment horizontal="justify" vertical="center" wrapText="1"/>
    </xf>
    <xf numFmtId="0" fontId="7"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52"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justify" vertical="center"/>
    </xf>
    <xf numFmtId="0" fontId="5" fillId="0" borderId="1" xfId="0" applyFont="1" applyFill="1" applyBorder="1" applyAlignment="1">
      <alignment vertical="center" wrapText="1"/>
    </xf>
    <xf numFmtId="0" fontId="1" fillId="0" borderId="1" xfId="0" applyFont="1" applyFill="1" applyBorder="1" applyAlignment="1">
      <alignment horizontal="lef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 name="千位分隔 2" xfId="51"/>
    <cellStyle name="常规 3"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K10"/>
  <sheetViews>
    <sheetView tabSelected="1" topLeftCell="E1" workbookViewId="0">
      <selection activeCell="J5" sqref="J5"/>
    </sheetView>
  </sheetViews>
  <sheetFormatPr defaultColWidth="9" defaultRowHeight="12"/>
  <cols>
    <col min="1" max="1" width="4" style="2" customWidth="1"/>
    <col min="2" max="2" width="22.6388888888889" style="3" customWidth="1"/>
    <col min="3" max="3" width="34.4444444444444" style="3" customWidth="1"/>
    <col min="4" max="4" width="17.5555555555556" style="2" customWidth="1"/>
    <col min="5" max="5" width="21.8888888888889" style="2" customWidth="1"/>
    <col min="6" max="6" width="27.4444444444444" style="2" customWidth="1"/>
    <col min="7" max="7" width="18.6666666666667" style="2" customWidth="1"/>
    <col min="8" max="8" width="25.7777777777778" style="2" customWidth="1"/>
    <col min="9" max="9" width="80.4444444444444" style="4" customWidth="1"/>
    <col min="10" max="10" width="12.1111111111111" style="2" customWidth="1"/>
    <col min="11" max="11" width="13.2222222222222" style="2" customWidth="1"/>
    <col min="12" max="16384" width="9" style="2"/>
  </cols>
  <sheetData>
    <row r="1" ht="40.95" customHeight="1" spans="1:9">
      <c r="A1" s="5" t="s">
        <v>0</v>
      </c>
      <c r="B1" s="6"/>
      <c r="C1" s="6"/>
      <c r="D1" s="7"/>
      <c r="E1" s="7"/>
      <c r="F1" s="7"/>
      <c r="G1" s="7"/>
      <c r="H1" s="7"/>
      <c r="I1" s="7"/>
    </row>
    <row r="2" s="1" customFormat="1" ht="33" customHeight="1" spans="1:11">
      <c r="A2" s="8" t="s">
        <v>1</v>
      </c>
      <c r="B2" s="8" t="s">
        <v>2</v>
      </c>
      <c r="C2" s="8" t="s">
        <v>3</v>
      </c>
      <c r="D2" s="9" t="s">
        <v>4</v>
      </c>
      <c r="E2" s="9" t="s">
        <v>5</v>
      </c>
      <c r="F2" s="9" t="s">
        <v>6</v>
      </c>
      <c r="G2" s="9" t="s">
        <v>7</v>
      </c>
      <c r="H2" s="9" t="s">
        <v>8</v>
      </c>
      <c r="I2" s="8" t="s">
        <v>9</v>
      </c>
      <c r="J2" s="20" t="s">
        <v>10</v>
      </c>
      <c r="K2" s="20" t="s">
        <v>11</v>
      </c>
    </row>
    <row r="3" ht="148" customHeight="1" spans="1:11">
      <c r="A3" s="10">
        <v>1</v>
      </c>
      <c r="B3" s="11" t="s">
        <v>12</v>
      </c>
      <c r="C3" s="12" t="s">
        <v>13</v>
      </c>
      <c r="D3" s="13">
        <v>208351736.55</v>
      </c>
      <c r="E3" s="13">
        <v>60538465.4376042</v>
      </c>
      <c r="F3" s="13">
        <v>43722802.763075</v>
      </c>
      <c r="G3" s="13">
        <f>D3+E3+F3</f>
        <v>312613004.750679</v>
      </c>
      <c r="H3" s="14" t="s">
        <v>14</v>
      </c>
      <c r="I3" s="12" t="s">
        <v>15</v>
      </c>
      <c r="J3" s="21" t="s">
        <v>16</v>
      </c>
      <c r="K3" s="22" t="s">
        <v>17</v>
      </c>
    </row>
    <row r="4" ht="108" spans="1:11">
      <c r="A4" s="10">
        <v>2</v>
      </c>
      <c r="B4" s="11" t="s">
        <v>12</v>
      </c>
      <c r="C4" s="13" t="s">
        <v>18</v>
      </c>
      <c r="D4" s="13">
        <v>166540000</v>
      </c>
      <c r="E4" s="13">
        <v>82231440.4511112</v>
      </c>
      <c r="F4" s="13">
        <v>34542750.4722222</v>
      </c>
      <c r="G4" s="13">
        <v>283314190.923333</v>
      </c>
      <c r="H4" s="14" t="s">
        <v>14</v>
      </c>
      <c r="I4" s="12" t="s">
        <v>19</v>
      </c>
      <c r="J4" s="21" t="s">
        <v>16</v>
      </c>
      <c r="K4" s="23" t="s">
        <v>20</v>
      </c>
    </row>
    <row r="5" ht="41" customHeight="1" spans="1:11">
      <c r="A5" s="10">
        <v>3</v>
      </c>
      <c r="B5" s="11" t="s">
        <v>21</v>
      </c>
      <c r="C5" s="12" t="s">
        <v>22</v>
      </c>
      <c r="D5" s="13">
        <v>102700533.25</v>
      </c>
      <c r="E5" s="13">
        <v>0</v>
      </c>
      <c r="F5" s="13">
        <f>147861659.92-D5</f>
        <v>45161126.67</v>
      </c>
      <c r="G5" s="13">
        <f>D5+E5+F5</f>
        <v>147861659.92</v>
      </c>
      <c r="H5" s="15" t="s">
        <v>23</v>
      </c>
      <c r="I5" s="12" t="s">
        <v>24</v>
      </c>
      <c r="J5" s="21" t="s">
        <v>16</v>
      </c>
      <c r="K5" s="21"/>
    </row>
    <row r="6" ht="53" customHeight="1" spans="1:11">
      <c r="A6" s="16" t="s">
        <v>25</v>
      </c>
      <c r="B6" s="16"/>
      <c r="C6" s="16"/>
      <c r="D6" s="17">
        <f>SUM(D3:D5)</f>
        <v>477592269.8</v>
      </c>
      <c r="E6" s="17">
        <f>SUM(E3:E5)</f>
        <v>142769905.888715</v>
      </c>
      <c r="F6" s="17">
        <f>SUM(F3:F5)</f>
        <v>123426679.905297</v>
      </c>
      <c r="G6" s="18">
        <f>SUM(G3:G5)</f>
        <v>743788855.594012</v>
      </c>
      <c r="H6" s="19"/>
      <c r="I6" s="24"/>
      <c r="J6" s="19"/>
      <c r="K6" s="19"/>
    </row>
    <row r="7" ht="25" customHeight="1"/>
    <row r="8" ht="25" customHeight="1"/>
    <row r="9" ht="25" customHeight="1"/>
    <row r="10" ht="25" customHeight="1"/>
  </sheetData>
  <autoFilter ref="A2:I5">
    <extLst/>
  </autoFilter>
  <mergeCells count="2">
    <mergeCell ref="A1:I1"/>
    <mergeCell ref="A6:C6"/>
  </mergeCells>
  <printOptions horizontalCentered="1"/>
  <pageMargins left="0" right="0" top="0.0152777777777778" bottom="0.0152777777777778" header="0.10625" footer="0.10625"/>
  <pageSetup paperSize="9" scale="93"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2户组包债权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taoweitw</dc:creator>
  <cp:lastModifiedBy>fangyu</cp:lastModifiedBy>
  <dcterms:created xsi:type="dcterms:W3CDTF">2025-03-17T03:10:00Z</dcterms:created>
  <dcterms:modified xsi:type="dcterms:W3CDTF">2026-04-02T07:34:30Z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41AD8D773B5540608DA9ABAF80C4B7FD</vt:lpwstr>
  </property>
</Properties>
</file>