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520" windowHeight="8060"/>
  </bookViews>
  <sheets>
    <sheet name="Sheet1" sheetId="1" r:id="rId1"/>
  </sheets>
  <calcPr calcId="144525"/>
</workbook>
</file>

<file path=xl/sharedStrings.xml><?xml version="1.0" encoding="utf-8"?>
<sst xmlns="http://schemas.openxmlformats.org/spreadsheetml/2006/main" count="71" uniqueCount="65">
  <si>
    <t>标的债权清单</t>
  </si>
  <si>
    <t>交易基准日：2026年6月30日</t>
  </si>
  <si>
    <t>序号</t>
  </si>
  <si>
    <t>债务人名称</t>
  </si>
  <si>
    <t>本金余额</t>
  </si>
  <si>
    <t>利息</t>
  </si>
  <si>
    <t>孳息</t>
  </si>
  <si>
    <t>代垫费用</t>
  </si>
  <si>
    <t>债权合计</t>
  </si>
  <si>
    <t>抵质押物</t>
  </si>
  <si>
    <t>保证人</t>
  </si>
  <si>
    <t>备注</t>
  </si>
  <si>
    <t>北京中佳盛源商贸有限公司</t>
  </si>
  <si>
    <t>抵押物：三亚凤凰岛置地发展公司名下位于三亚市河西区三亚弯路国际客运港区76616.56㎡商服用地土地使用权
质押物：1.远东置地公司持有三亚凤凰岛置地发展有限公司51%的股权；2.凤凰岛投资公司持有三亚凤凰岛置地发展有限公司49%的股权</t>
  </si>
  <si>
    <t>佳龙投资集团有限公司、付书全、陈芬、付博龙</t>
  </si>
  <si>
    <t>武威海通印刷有限责任公司</t>
  </si>
  <si>
    <t>质押物：武威市凉州区兴工融资担保有限责任公司存入保证金36万元（根据法院判决情况，目前保证金已被转让行部分扣划）</t>
  </si>
  <si>
    <t>武威市凉州区兴工融资担保有限责任公司、张文才、王桂萍、张桥溶</t>
  </si>
  <si>
    <t>天水润禾农业开发有限公司</t>
  </si>
  <si>
    <t>/</t>
  </si>
  <si>
    <t>李石山、刘海霞、李涛</t>
  </si>
  <si>
    <t>兰州黄河涂料有限责任公司</t>
  </si>
  <si>
    <t>张掖市昆仑物资供销有限公司、陈利君</t>
  </si>
  <si>
    <t>甘肃世纪朝阳农业发展有限公司</t>
  </si>
  <si>
    <t>甘肃震旦房地产开发有限责任公司、火怀忠、石晓兰</t>
  </si>
  <si>
    <t>甘肃玛雅房屋装修设计有限责任公司</t>
  </si>
  <si>
    <t>兰州大洋投资(集团)有限责任公司、周洪军、惠联英</t>
  </si>
  <si>
    <t>甘肃三益物流有限公司</t>
  </si>
  <si>
    <t>1、抵押人：甘肃三益汽车修理有限公司；抵押物：位于瓜州县柳沟物流园区的工厂厂房3200㎡，土地1663.21㎡。</t>
  </si>
  <si>
    <t>王世文、李世锋、王彦文、王艳萍、王顺芳、王雅琴</t>
  </si>
  <si>
    <t>甘肃百草厅药业有限公司 </t>
  </si>
  <si>
    <t xml:space="preserve">1、抵押人：甘肃百草厅药业有限公司 ；
抵押物：位于酒泉市敦煌市沙州镇车管所考试南侧工业用地58803.15㎡. </t>
  </si>
  <si>
    <t>史瑞、李喜梅</t>
  </si>
  <si>
    <t>甘肃千年酒业有限责任公司</t>
  </si>
  <si>
    <t>1、抵押人：甘肃千年酒业有限责任公司；
抵押物：位于高台县南华镇33156.2平方米土地/砖混楼房和平房5216.58平方米/17件机器设备</t>
  </si>
  <si>
    <t>抵押人：甘肃三益物流有限公司。抵押物：位于酒泉瓜州柳沟物流园11-15的商业房产4485㎡及附着商业土地使用权2091.11㎡。</t>
  </si>
  <si>
    <t>李世锋、王彦文.</t>
  </si>
  <si>
    <t>瓜州三益汽车修理有限公司</t>
  </si>
  <si>
    <t>抵押人：瓜州三益汽车修理有限公司。抵押物：位于酒泉瓜州县柳州物流园的商业用房7,776㎡及商业土地4232.09㎡。</t>
  </si>
  <si>
    <t>岳建伟、王丽琼、王雅琴.</t>
  </si>
  <si>
    <t>嘉峪关市万顺翔建材有限责任公司</t>
  </si>
  <si>
    <t>抵押人：嘉峪关市万顺翔建材有限责任公司。抵押物：位于嘉峪关嘉文路2899号嘉峪关市双泉工业园工业用地15,577.4㎡ ，综合用房4,121.4㎡。</t>
  </si>
  <si>
    <t>常锦学、张双梅.</t>
  </si>
  <si>
    <t>武威天同新材料钢结构工程有限公司</t>
  </si>
  <si>
    <t xml:space="preserve"> /</t>
  </si>
  <si>
    <t>甘肃天盛电气成套设备有限公司（共同还款人）</t>
  </si>
  <si>
    <t>玉门金力机械制造有限公司</t>
  </si>
  <si>
    <t>酒泉巨龙投资担保有限责任公司（已更名为酒泉巨龙商贸有限责任公司）、宋彦伸、曹晓萍</t>
  </si>
  <si>
    <t>陇西县茗仁商贸有限公司</t>
  </si>
  <si>
    <t>抵押人：王兵兵，抵押物：位于陇西县巩昌镇北关交通路龙宫步行街S5-C1面积635.02㎡的商业房产。</t>
  </si>
  <si>
    <t>王兵兵</t>
  </si>
  <si>
    <t>镇原县杉城木制品厂</t>
  </si>
  <si>
    <t>抵押人：甘肃银河商贸集团有限公司，抵押物：位于庆阳市西峰区世纪大道西侧8层801号面积850.47㎡综合房产，6层601号面积850.47㎡综合房产；抵押人：李广升，抵押物：位于庆阳市西峰区北大街310号6层面积295.43㎡商业房产.</t>
  </si>
  <si>
    <t>杜志贤、田乾言 、安会叶、高启花</t>
  </si>
  <si>
    <t>甘肃银河商贸集团有限公司名下抵押物已抵债给第三人。</t>
  </si>
  <si>
    <t>甘肃东立矿业有限公司</t>
  </si>
  <si>
    <t>1.以东立矿业取得的矿山采矿许可证设定抵押，矿山面积1.4377平方公里，年开采规模3万m³（大理石矿）。
2.以东立矿业名下的位于金塔县金鑫工业园区的出让土地设定抵押，土地使用权面积为667000平方米（合约1000亩）。
3.以东立矿业已完工的在建工程，即厂房A一座，厂房C1、C2共两座设定抵押担保（面积17315.9㎡），工程项目四证齐全。
4.以东立矿业自有的机器设备设定抵押担保。
5.东立矿业全体股东股权质押。</t>
  </si>
  <si>
    <t xml:space="preserve">
郑金明、洪秀堤、郑清清、郑灿峰、郑超杰、洪玲芳、郑清清、</t>
  </si>
  <si>
    <t>白银中正煤炭有限公司</t>
  </si>
  <si>
    <t>抵押人：潘铁祝；抵押物：北京市丰台区南四环西路188号十六区19号楼7层101商业用房（房产证号：X京房权证444160号）的经营用房1070.29㎡</t>
  </si>
  <si>
    <t>潘铁祝、李萍</t>
  </si>
  <si>
    <t>敦煌市祥云实业有限公司</t>
  </si>
  <si>
    <t>1、抵押人：敦煌市祥云宾馆有限责任公司；抵押物：敦煌市沙洲镇鸣山路1166号土地1231.61㎡、房产4522.8㎡；2、抵押人：敦煌市飞天棉业有限责任公司；抵押物：敦煌市吕家堡乡盐茶村二组的机器设备。</t>
  </si>
  <si>
    <t>敦煌市祥云宾馆有限责任公司、敦煌市飞天棉业有限责任公司、朱平、朱玉斐</t>
  </si>
  <si>
    <t>合计</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</si>
</sst>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24">
    <font>
      <sz val="11"/>
      <color theme="1"/>
      <name val="宋体"/>
      <charset val="134"/>
      <scheme val="minor"/>
    </font>
    <font>
      <sz val="20"/>
      <color theme="1"/>
      <name val="黑体"/>
      <charset val="134"/>
    </font>
    <font>
      <b/>
      <sz val="11"/>
      <name val="华文细黑"/>
      <charset val="134"/>
    </font>
    <font>
      <sz val="9"/>
      <name val="微软雅黑"/>
      <charset val="134"/>
    </font>
    <font>
      <sz val="12"/>
      <name val="华文细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6"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10" borderId="0" applyNumberFormat="0" applyBorder="0" applyAlignment="0" applyProtection="0">
      <alignment vertical="center"/>
    </xf>
    <xf numFmtId="0" fontId="11" fillId="0" borderId="8" applyNumberFormat="0" applyFill="0" applyAlignment="0" applyProtection="0">
      <alignment vertical="center"/>
    </xf>
    <xf numFmtId="0" fontId="8" fillId="11" borderId="0" applyNumberFormat="0" applyBorder="0" applyAlignment="0" applyProtection="0">
      <alignment vertical="center"/>
    </xf>
    <xf numFmtId="0" fontId="17" fillId="12" borderId="9" applyNumberFormat="0" applyAlignment="0" applyProtection="0">
      <alignment vertical="center"/>
    </xf>
    <xf numFmtId="0" fontId="18" fillId="12" borderId="5" applyNumberFormat="0" applyAlignment="0" applyProtection="0">
      <alignment vertical="center"/>
    </xf>
    <xf numFmtId="0" fontId="19" fillId="13" borderId="10"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xf numFmtId="0" fontId="0" fillId="0" borderId="0">
      <alignment vertical="center"/>
    </xf>
  </cellStyleXfs>
  <cellXfs count="13">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176" fontId="2" fillId="0" borderId="1" xfId="0" applyNumberFormat="1" applyFont="1" applyFill="1" applyBorder="1" applyAlignment="1">
      <alignment horizontal="center" vertical="center" wrapText="1"/>
    </xf>
    <xf numFmtId="0" fontId="0" fillId="0" borderId="2" xfId="0" applyBorder="1" applyAlignment="1">
      <alignment horizontal="center" vertical="center"/>
    </xf>
    <xf numFmtId="0" fontId="3" fillId="2" borderId="1" xfId="0"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0" fontId="3" fillId="2" borderId="1" xfId="0" applyFont="1" applyFill="1" applyBorder="1" applyAlignment="1">
      <alignment horizontal="left" vertical="center" wrapText="1"/>
    </xf>
    <xf numFmtId="0" fontId="0" fillId="0" borderId="3" xfId="0" applyFill="1" applyBorder="1" applyAlignment="1">
      <alignment horizontal="center" vertical="center"/>
    </xf>
    <xf numFmtId="0" fontId="3" fillId="2" borderId="2" xfId="0" applyFont="1" applyFill="1" applyBorder="1" applyAlignment="1">
      <alignment horizontal="center" vertical="center" wrapText="1"/>
    </xf>
    <xf numFmtId="176" fontId="4" fillId="0" borderId="0" xfId="0" applyNumberFormat="1" applyFont="1" applyFill="1" applyBorder="1" applyAlignment="1">
      <alignment horizont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22"/>
  <sheetViews>
    <sheetView tabSelected="1" workbookViewId="0">
      <selection activeCell="H6" sqref="H6:H8"/>
    </sheetView>
  </sheetViews>
  <sheetFormatPr defaultColWidth="8.89090909090909" defaultRowHeight="14"/>
  <cols>
    <col min="1" max="1" width="5.55454545454545" style="1" customWidth="1"/>
    <col min="2" max="2" width="30.8909090909091" customWidth="1"/>
    <col min="3" max="3" width="20.5545454545455" customWidth="1"/>
    <col min="4" max="4" width="16" customWidth="1"/>
    <col min="5" max="5" width="20" customWidth="1"/>
    <col min="6" max="6" width="15.3363636363636" customWidth="1"/>
    <col min="7" max="7" width="18.1090909090909" customWidth="1"/>
    <col min="8" max="8" width="34.9090909090909" customWidth="1"/>
    <col min="9" max="9" width="22.1272727272727" customWidth="1"/>
    <col min="10" max="10" width="16.8181818181818" customWidth="1"/>
  </cols>
  <sheetData>
    <row r="1" ht="33" customHeight="1" spans="1:10">
      <c r="A1" s="2" t="s">
        <v>0</v>
      </c>
      <c r="B1" s="2"/>
      <c r="C1" s="2"/>
      <c r="D1" s="2"/>
      <c r="E1" s="2"/>
      <c r="F1" s="2"/>
      <c r="G1" s="2"/>
      <c r="H1" s="2"/>
      <c r="I1" s="10" t="s">
        <v>1</v>
      </c>
      <c r="J1" s="10"/>
    </row>
    <row r="2" ht="17" spans="1:10">
      <c r="A2" s="3" t="s">
        <v>2</v>
      </c>
      <c r="B2" s="3" t="s">
        <v>3</v>
      </c>
      <c r="C2" s="3" t="s">
        <v>4</v>
      </c>
      <c r="D2" s="3" t="s">
        <v>5</v>
      </c>
      <c r="E2" s="3" t="s">
        <v>6</v>
      </c>
      <c r="F2" s="3" t="s">
        <v>7</v>
      </c>
      <c r="G2" s="3" t="s">
        <v>8</v>
      </c>
      <c r="H2" s="3" t="s">
        <v>9</v>
      </c>
      <c r="I2" s="3" t="s">
        <v>10</v>
      </c>
      <c r="J2" s="3" t="s">
        <v>11</v>
      </c>
    </row>
    <row r="3" ht="78" spans="1:10">
      <c r="A3" s="4">
        <v>1</v>
      </c>
      <c r="B3" s="5" t="s">
        <v>12</v>
      </c>
      <c r="C3" s="6">
        <v>793694402.67</v>
      </c>
      <c r="D3" s="6">
        <v>363598614.95</v>
      </c>
      <c r="E3" s="6">
        <v>31260976.8731624</v>
      </c>
      <c r="F3" s="6">
        <f>5839162+45936</f>
        <v>5885098</v>
      </c>
      <c r="G3" s="6">
        <v>1194393156.49316</v>
      </c>
      <c r="H3" s="5" t="s">
        <v>13</v>
      </c>
      <c r="I3" s="5" t="s">
        <v>14</v>
      </c>
      <c r="J3" s="5"/>
    </row>
    <row r="4" ht="39" spans="1:10">
      <c r="A4" s="4">
        <v>2</v>
      </c>
      <c r="B4" s="5" t="s">
        <v>15</v>
      </c>
      <c r="C4" s="6">
        <v>3600000</v>
      </c>
      <c r="D4" s="6">
        <v>909671.21</v>
      </c>
      <c r="E4" s="6">
        <v>247819.5</v>
      </c>
      <c r="F4" s="6">
        <v>0</v>
      </c>
      <c r="G4" s="6">
        <v>4757490.71</v>
      </c>
      <c r="H4" s="5" t="s">
        <v>16</v>
      </c>
      <c r="I4" s="5" t="s">
        <v>17</v>
      </c>
      <c r="J4" s="5"/>
    </row>
    <row r="5" spans="1:10">
      <c r="A5" s="4">
        <v>3</v>
      </c>
      <c r="B5" s="5" t="s">
        <v>18</v>
      </c>
      <c r="C5" s="6">
        <v>1400000</v>
      </c>
      <c r="D5" s="6">
        <v>205002.44</v>
      </c>
      <c r="E5" s="6">
        <v>95635.75</v>
      </c>
      <c r="F5" s="6">
        <v>0</v>
      </c>
      <c r="G5" s="6">
        <v>1700638.19</v>
      </c>
      <c r="H5" s="5" t="s">
        <v>19</v>
      </c>
      <c r="I5" s="5" t="s">
        <v>20</v>
      </c>
      <c r="J5" s="5"/>
    </row>
    <row r="6" ht="26" spans="1:10">
      <c r="A6" s="4">
        <v>4</v>
      </c>
      <c r="B6" s="5" t="s">
        <v>21</v>
      </c>
      <c r="C6" s="6">
        <v>2000000</v>
      </c>
      <c r="D6" s="6">
        <v>26904.54</v>
      </c>
      <c r="E6" s="6">
        <v>1997236.67</v>
      </c>
      <c r="F6" s="6">
        <v>0</v>
      </c>
      <c r="G6" s="6">
        <f t="shared" ref="G6:G11" si="0">C6+D6+E6+F6</f>
        <v>4024141.21</v>
      </c>
      <c r="H6" s="5" t="s">
        <v>19</v>
      </c>
      <c r="I6" s="5" t="s">
        <v>22</v>
      </c>
      <c r="J6" s="5"/>
    </row>
    <row r="7" ht="26" spans="1:10">
      <c r="A7" s="4">
        <v>5</v>
      </c>
      <c r="B7" s="5" t="s">
        <v>23</v>
      </c>
      <c r="C7" s="6">
        <v>7999999.96</v>
      </c>
      <c r="D7" s="6">
        <v>209903.39</v>
      </c>
      <c r="E7" s="6">
        <v>7399233.3</v>
      </c>
      <c r="F7" s="6">
        <v>0</v>
      </c>
      <c r="G7" s="6">
        <f t="shared" si="0"/>
        <v>15609136.65</v>
      </c>
      <c r="H7" s="5" t="s">
        <v>19</v>
      </c>
      <c r="I7" s="5" t="s">
        <v>24</v>
      </c>
      <c r="J7" s="5"/>
    </row>
    <row r="8" ht="26" spans="1:10">
      <c r="A8" s="4">
        <v>6</v>
      </c>
      <c r="B8" s="5" t="s">
        <v>25</v>
      </c>
      <c r="C8" s="6">
        <v>8521948.83</v>
      </c>
      <c r="D8" s="6">
        <v>247299.79</v>
      </c>
      <c r="E8" s="6">
        <v>7462070.74</v>
      </c>
      <c r="F8" s="6">
        <v>0</v>
      </c>
      <c r="G8" s="6">
        <f t="shared" si="0"/>
        <v>16231319.36</v>
      </c>
      <c r="H8" s="5" t="s">
        <v>19</v>
      </c>
      <c r="I8" s="5" t="s">
        <v>26</v>
      </c>
      <c r="J8" s="5"/>
    </row>
    <row r="9" ht="39" spans="1:10">
      <c r="A9" s="4">
        <v>7</v>
      </c>
      <c r="B9" s="5" t="s">
        <v>27</v>
      </c>
      <c r="C9" s="6">
        <v>4473210.75</v>
      </c>
      <c r="D9" s="6">
        <v>130180.39</v>
      </c>
      <c r="E9" s="6">
        <v>3808385.86</v>
      </c>
      <c r="F9" s="6">
        <v>0</v>
      </c>
      <c r="G9" s="6">
        <f t="shared" si="0"/>
        <v>8411777</v>
      </c>
      <c r="H9" s="5" t="s">
        <v>28</v>
      </c>
      <c r="I9" s="5" t="s">
        <v>29</v>
      </c>
      <c r="J9" s="5"/>
    </row>
    <row r="10" ht="39" spans="1:10">
      <c r="A10" s="4">
        <v>8</v>
      </c>
      <c r="B10" s="5" t="s">
        <v>30</v>
      </c>
      <c r="C10" s="6">
        <v>4986937.97</v>
      </c>
      <c r="D10" s="6">
        <v>89623.29</v>
      </c>
      <c r="E10" s="6">
        <v>5024322.62</v>
      </c>
      <c r="F10" s="6">
        <v>0</v>
      </c>
      <c r="G10" s="6">
        <f t="shared" si="0"/>
        <v>10100883.88</v>
      </c>
      <c r="H10" s="5" t="s">
        <v>31</v>
      </c>
      <c r="I10" s="5" t="s">
        <v>32</v>
      </c>
      <c r="J10" s="5"/>
    </row>
    <row r="11" ht="52" spans="1:10">
      <c r="A11" s="4">
        <v>9</v>
      </c>
      <c r="B11" s="5" t="s">
        <v>33</v>
      </c>
      <c r="C11" s="6">
        <v>2400000</v>
      </c>
      <c r="D11" s="6">
        <v>3012200</v>
      </c>
      <c r="E11" s="6">
        <v>1376340</v>
      </c>
      <c r="F11" s="6">
        <v>0</v>
      </c>
      <c r="G11" s="6">
        <f t="shared" si="0"/>
        <v>6788540</v>
      </c>
      <c r="H11" s="5" t="s">
        <v>34</v>
      </c>
      <c r="I11" s="5" t="s">
        <v>19</v>
      </c>
      <c r="J11" s="5"/>
    </row>
    <row r="12" ht="39" spans="1:10">
      <c r="A12" s="4">
        <v>10</v>
      </c>
      <c r="B12" s="5" t="s">
        <v>27</v>
      </c>
      <c r="C12" s="6">
        <v>6701261.7</v>
      </c>
      <c r="D12" s="6">
        <v>96322.2</v>
      </c>
      <c r="E12" s="6">
        <v>4428314.69</v>
      </c>
      <c r="F12" s="6">
        <v>67226</v>
      </c>
      <c r="G12" s="6">
        <f>SUM(C12:F12)</f>
        <v>11293124.59</v>
      </c>
      <c r="H12" s="7" t="s">
        <v>35</v>
      </c>
      <c r="I12" s="5" t="s">
        <v>36</v>
      </c>
      <c r="J12" s="5"/>
    </row>
    <row r="13" ht="39" spans="1:10">
      <c r="A13" s="4">
        <v>11</v>
      </c>
      <c r="B13" s="5" t="s">
        <v>37</v>
      </c>
      <c r="C13" s="6">
        <v>16999293.29</v>
      </c>
      <c r="D13" s="6">
        <v>433430.02</v>
      </c>
      <c r="E13" s="6">
        <v>11233566.71</v>
      </c>
      <c r="F13" s="6">
        <v>136860</v>
      </c>
      <c r="G13" s="6">
        <v>28803150.02</v>
      </c>
      <c r="H13" s="7" t="s">
        <v>38</v>
      </c>
      <c r="I13" s="5" t="s">
        <v>39</v>
      </c>
      <c r="J13" s="5"/>
    </row>
    <row r="14" ht="52" spans="1:10">
      <c r="A14" s="4">
        <v>12</v>
      </c>
      <c r="B14" s="5" t="s">
        <v>40</v>
      </c>
      <c r="C14" s="6">
        <v>8876597.33</v>
      </c>
      <c r="D14" s="6">
        <v>37904.92</v>
      </c>
      <c r="E14" s="6">
        <v>5690829.99</v>
      </c>
      <c r="F14" s="6">
        <v>0</v>
      </c>
      <c r="G14" s="6">
        <v>14605332.24</v>
      </c>
      <c r="H14" s="7" t="s">
        <v>41</v>
      </c>
      <c r="I14" s="5" t="s">
        <v>42</v>
      </c>
      <c r="J14" s="5"/>
    </row>
    <row r="15" ht="26" spans="1:10">
      <c r="A15" s="4">
        <v>13</v>
      </c>
      <c r="B15" s="5" t="s">
        <v>43</v>
      </c>
      <c r="C15" s="6">
        <v>9876604.35</v>
      </c>
      <c r="D15" s="6">
        <v>319476.87</v>
      </c>
      <c r="E15" s="6">
        <v>6127314.05</v>
      </c>
      <c r="F15" s="6">
        <v>82596</v>
      </c>
      <c r="G15" s="6">
        <v>16405991.27</v>
      </c>
      <c r="H15" s="5" t="s">
        <v>44</v>
      </c>
      <c r="I15" s="5" t="s">
        <v>45</v>
      </c>
      <c r="J15" s="5"/>
    </row>
    <row r="16" ht="52" spans="1:10">
      <c r="A16" s="4">
        <v>14</v>
      </c>
      <c r="B16" s="5" t="s">
        <v>46</v>
      </c>
      <c r="C16" s="6">
        <v>7650000</v>
      </c>
      <c r="D16" s="6">
        <v>119313.55</v>
      </c>
      <c r="E16" s="6">
        <v>5914582.33</v>
      </c>
      <c r="F16" s="6">
        <v>76232</v>
      </c>
      <c r="G16" s="6">
        <v>13760127.88</v>
      </c>
      <c r="H16" s="5" t="s">
        <v>44</v>
      </c>
      <c r="I16" s="5" t="s">
        <v>47</v>
      </c>
      <c r="J16" s="5"/>
    </row>
    <row r="17" ht="39" spans="1:10">
      <c r="A17" s="4">
        <v>15</v>
      </c>
      <c r="B17" s="5" t="s">
        <v>48</v>
      </c>
      <c r="C17" s="6">
        <v>3000000</v>
      </c>
      <c r="D17" s="6">
        <v>158231.94</v>
      </c>
      <c r="E17" s="6">
        <v>2827771.88</v>
      </c>
      <c r="F17" s="6">
        <v>0</v>
      </c>
      <c r="G17" s="6">
        <f>SUM(C17:F17)</f>
        <v>5986003.82</v>
      </c>
      <c r="H17" s="5" t="s">
        <v>49</v>
      </c>
      <c r="I17" s="5" t="s">
        <v>50</v>
      </c>
      <c r="J17" s="5"/>
    </row>
    <row r="18" ht="78" spans="1:10">
      <c r="A18" s="4">
        <v>16</v>
      </c>
      <c r="B18" s="5" t="s">
        <v>51</v>
      </c>
      <c r="C18" s="6">
        <v>12989840.73</v>
      </c>
      <c r="D18" s="6">
        <v>1012743.81</v>
      </c>
      <c r="E18" s="6">
        <v>12093072.02</v>
      </c>
      <c r="F18" s="6">
        <v>0</v>
      </c>
      <c r="G18" s="6">
        <f>SUM(C18:F18)</f>
        <v>26095656.56</v>
      </c>
      <c r="H18" s="7" t="s">
        <v>52</v>
      </c>
      <c r="I18" s="5" t="s">
        <v>53</v>
      </c>
      <c r="J18" s="5" t="s">
        <v>54</v>
      </c>
    </row>
    <row r="19" ht="143" spans="1:10">
      <c r="A19" s="4">
        <v>17</v>
      </c>
      <c r="B19" s="5" t="s">
        <v>55</v>
      </c>
      <c r="C19" s="6">
        <v>117772993.13</v>
      </c>
      <c r="D19" s="6">
        <v>39568856.67</v>
      </c>
      <c r="E19" s="6">
        <v>23990358.700581</v>
      </c>
      <c r="F19" s="6">
        <v>748800</v>
      </c>
      <c r="G19" s="6">
        <v>182081008.500581</v>
      </c>
      <c r="H19" s="7" t="s">
        <v>56</v>
      </c>
      <c r="I19" s="5" t="s">
        <v>57</v>
      </c>
      <c r="J19" s="5"/>
    </row>
    <row r="20" ht="53" customHeight="1" spans="1:10">
      <c r="A20" s="4">
        <v>18</v>
      </c>
      <c r="B20" s="5" t="s">
        <v>58</v>
      </c>
      <c r="C20" s="6">
        <v>23996836.01</v>
      </c>
      <c r="D20" s="6">
        <v>14805700</v>
      </c>
      <c r="E20" s="6">
        <v>4056889.05</v>
      </c>
      <c r="F20" s="6">
        <v>144467</v>
      </c>
      <c r="G20" s="6">
        <f>C20+D20+E20+F20</f>
        <v>43003892.06</v>
      </c>
      <c r="H20" s="7" t="s">
        <v>59</v>
      </c>
      <c r="I20" s="5" t="s">
        <v>60</v>
      </c>
      <c r="J20" s="5"/>
    </row>
    <row r="21" ht="65" spans="1:10">
      <c r="A21" s="4">
        <v>19</v>
      </c>
      <c r="B21" s="5" t="s">
        <v>61</v>
      </c>
      <c r="C21" s="6">
        <v>23000000</v>
      </c>
      <c r="D21" s="6">
        <v>9407908.58</v>
      </c>
      <c r="E21" s="6">
        <v>2454291.67</v>
      </c>
      <c r="F21" s="6">
        <v>339010</v>
      </c>
      <c r="G21" s="6">
        <f>C21+D21+E21+F21</f>
        <v>35201210.25</v>
      </c>
      <c r="H21" s="7" t="s">
        <v>62</v>
      </c>
      <c r="I21" s="5" t="s">
        <v>63</v>
      </c>
      <c r="J21" s="5"/>
    </row>
    <row r="22" spans="1:10">
      <c r="A22" s="4" t="s">
        <v>64</v>
      </c>
      <c r="B22" s="8"/>
      <c r="C22" s="6">
        <f>SUM(C3:C21)</f>
        <v>1059939926.72</v>
      </c>
      <c r="D22" s="6">
        <f>SUM(D3:D21)</f>
        <v>434389288.56</v>
      </c>
      <c r="E22" s="6">
        <f>SUM(E3:E21)</f>
        <v>137489012.403743</v>
      </c>
      <c r="F22" s="6">
        <f>SUM(F3:F21)</f>
        <v>7480289</v>
      </c>
      <c r="G22" s="6">
        <f>SUM(G3:G21)</f>
        <v>1639252580.68374</v>
      </c>
      <c r="H22" s="9"/>
      <c r="I22" s="11"/>
      <c r="J22" s="12"/>
    </row>
  </sheetData>
  <mergeCells count="4">
    <mergeCell ref="A1:H1"/>
    <mergeCell ref="I1:J1"/>
    <mergeCell ref="A22:B22"/>
    <mergeCell ref="H22:J2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xiexiaoxue</dc:creator>
  <cp:lastModifiedBy>xurenqiao</cp:lastModifiedBy>
  <dcterms:created xsi:type="dcterms:W3CDTF">2025-11-11T06:34:00Z</dcterms:created>
  <dcterms:modified xsi:type="dcterms:W3CDTF">2026-07-06T10:35:31Z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CD1FF37D88FD4F3497719ABD2F24C95B</vt:lpwstr>
  </property>
  <property fmtid="{D5CDD505-2E9C-101B-9397-08002B2CF9AE}" pid="3" name="KSOProductBuildVer">
    <vt:lpwstr>2052-11.8.0.16981</vt:lpwstr>
  </property>
  <property fmtid="{D5CDD505-2E9C-101B-9397-08002B2CF9AE}" pid="4" name="KSOReadingLayout">
    <vt:bool>true</vt:bool>
  </property>
</Properties>
</file>