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940" tabRatio="826"/>
  </bookViews>
  <sheets>
    <sheet name="债权情况" sheetId="18" r:id="rId1"/>
  </sheets>
  <calcPr calcId="144525"/>
</workbook>
</file>

<file path=xl/sharedStrings.xml><?xml version="1.0" encoding="utf-8"?>
<sst xmlns="http://schemas.openxmlformats.org/spreadsheetml/2006/main" count="38" uniqueCount="32">
  <si>
    <r>
      <rPr>
        <sz val="20"/>
        <color rgb="FF000000"/>
        <rFont val="宋体"/>
        <charset val="134"/>
      </rPr>
      <t xml:space="preserve">债权资产清单   </t>
    </r>
    <r>
      <rPr>
        <sz val="9"/>
        <color rgb="FF000000"/>
        <rFont val="宋体"/>
        <charset val="134"/>
      </rPr>
      <t xml:space="preserve"> 截止日期2026年7月20日</t>
    </r>
  </si>
  <si>
    <t>序号</t>
  </si>
  <si>
    <t>主债务人</t>
  </si>
  <si>
    <t>本金(人民币元)</t>
  </si>
  <si>
    <t>欠付重组宽限补偿金或欠付利息（人民币元）</t>
  </si>
  <si>
    <t>债权金额合计（人民币元）</t>
  </si>
  <si>
    <t>其他费用</t>
  </si>
  <si>
    <t>担保情况</t>
  </si>
  <si>
    <t>湖南灏汇商贸有限公司、湖南九纬置业有限公司</t>
  </si>
  <si>
    <t>1、湖南中海鑫邦置业有限公司名下位于长沙市望城区普瑞西路一宗商业性质土地使用权34130.66平米提供第一顺位抵押担保。2、湖南省中正工程有限公司提供连带责任保证担保。</t>
  </si>
  <si>
    <t>岳阳新华联富润石油化工有限公司</t>
  </si>
  <si>
    <t>-</t>
  </si>
  <si>
    <r>
      <rPr>
        <sz val="10"/>
        <color rgb="FF000000"/>
        <rFont val="宋体"/>
        <charset val="134"/>
      </rPr>
      <t>1、</t>
    </r>
    <r>
      <rPr>
        <sz val="10"/>
        <color rgb="FFFF0000"/>
        <rFont val="宋体"/>
        <charset val="134"/>
      </rPr>
      <t>岳阳新华联富润石油化工有限公司</t>
    </r>
    <r>
      <rPr>
        <sz val="10"/>
        <color rgb="FF000000"/>
        <rFont val="宋体"/>
        <charset val="134"/>
      </rPr>
      <t>提供其拥有的富润石化二期码头的设备设施，资产评估值为11,670.70万元（评估基准日为2018年11月08日）；其二为</t>
    </r>
    <r>
      <rPr>
        <sz val="10"/>
        <color rgb="FFFF0000"/>
        <rFont val="宋体"/>
        <charset val="134"/>
      </rPr>
      <t>岳阳新华联富润石油化工有限公司</t>
    </r>
    <r>
      <rPr>
        <sz val="10"/>
        <color rgb="FF000000"/>
        <rFont val="宋体"/>
        <charset val="134"/>
      </rPr>
      <t>拥有的成品油（汽油、柴油）存货进行抵押，该部分资产评估值为13,441.11万元（评估基准日为2018年11月08日）2、董献忠以其拥有的对岳阳新华联富润石油化工有限公司49%的股权提供质押担保。3、保证人</t>
    </r>
    <r>
      <rPr>
        <sz val="10"/>
        <color rgb="FFFF0000"/>
        <rFont val="宋体"/>
        <charset val="134"/>
      </rPr>
      <t>湖南新华联国际石油贸易有限公司</t>
    </r>
    <r>
      <rPr>
        <sz val="10"/>
        <color rgb="FF000000"/>
        <rFont val="宋体"/>
        <charset val="134"/>
      </rPr>
      <t>、董献忠提供连带责任担保。</t>
    </r>
  </si>
  <si>
    <t>湖北凯乐量子通信光电科技有限公司、湖南盛长安房地产开发有限公司</t>
  </si>
  <si>
    <t xml:space="preserve">湖南盛长安房地产开发有限公司名下位于长沙市开福区栖凤路凯乐微谷1号栋4套办公现房（1532、1612、1710、1711）776.72平米、2号栋141套办公在建工程8667.02平米提供抵押担保。保证人：湖北凯乐科技股份有限公司及其实际控制人朱弟雄。           </t>
  </si>
  <si>
    <t>1-3小计</t>
  </si>
  <si>
    <t>湖南立得科技股份有限公司</t>
  </si>
  <si>
    <t>抵押物：1.邵阳市龙须塘自用皮革生产专用机器设备，担保债权4000万元；2.邵阳市龙须塘自用生产厂房（89891.04㎡）及土地（105368.08㎡）第二顺位抵押，对应权利价值5468万元。
保证人：刘重道、吴池云、刘忠卿、颜婷婷</t>
  </si>
  <si>
    <t>湖南鑫河湾商贸有限公司</t>
  </si>
  <si>
    <t>1、抵押物为建鑫地产开发有限公司名下位于湘潭市岳塘区宝塔街道河东大道89号丝绸广场3401号商业房产，建筑面积3062.79㎡。                            
2、保证人：建鑫地产开发有限公司、建鑫商业（湖南）有限公司、俞厚勇、俞厚强、林灼玉、俞爱钦、施朱平、施娟红。</t>
  </si>
  <si>
    <t>建鑫地产开发有限公司</t>
  </si>
  <si>
    <t>1、抵押物为债务人名下位于湘潭市岳塘区宝塔街道河东大道88号建鑫城国际社区1栋3-5层商业房产，建筑面积合计为13076.93㎡。                                                                2、保证人：施朱平。</t>
  </si>
  <si>
    <t>湖南汇鑫医药有限公司</t>
  </si>
  <si>
    <t>1、抵押物1为债务人名下位于湘潭市雨湖区中山街道韶山西路迎宾村5号的房产其中办公楼面积3500㎡，仓库面积8284.91㎡，土地面积5932.5㎡，抵押物2为债务人名下位于湘潭市雨湖区云塘街道二湖岭角的房产面积711.64㎡，土地面积1645.1㎡；                                                                 2、保证人周鑫钱、湘潭昭祥置业有限公司；</t>
  </si>
  <si>
    <t>湖南鑫碧石材有限公司</t>
  </si>
  <si>
    <t xml:space="preserve"> 1、抵押物1为许永坚名下位于湘潭市岳塘区宝塔街道金芙蓉路7号锦绣华庭中华园2栋0101006、0201008号房屋，面积为551.48㎡；抵押物2为债务人名下位于湘乡市梅桥镇泥滩村、湘乡市山枣镇莲长村采矿权；                                         2、保证人为汪贵福、欧阳滨志、湖南晶鼎建材设备有限公司 ；</t>
  </si>
  <si>
    <t>湘潭市国立物资贸易有限公司</t>
  </si>
  <si>
    <t>1、抵押物1为千禧龙（湘潭）房地产开发有限公司名下位于湘潭市岳塘区书院路办事处晓塘路的出让城镇住宅用地土地使用权，面积3877.41㎡，抵押物2为欧阳江红名下位于岳塘区东坪街道东湖西路温馨别墅14栋2号的房产，面积312.09㎡；                                                           2、保证认为陈立国、陈湘秋、陈功、湖南铠鑫担保有限公司、千禧龙（湘潭）房地产开发有限公司；</t>
  </si>
  <si>
    <t>湖南吉利汽车超市有限公司</t>
  </si>
  <si>
    <t>抵押物：位于湘潭九华示范区桃李北路1号房产及商业地产使用权，其中房屋面积为5316.43㎡，商业用地使用权17625.00㎡；保证人：宋许罗、黄小慧、刘建坤、湖南光大帝豪汽车有限公司、湖南光大汽车销售服务有限公司。</t>
  </si>
  <si>
    <t>4-10小计</t>
  </si>
  <si>
    <t>1-10合计</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</si>
</sst>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00_ ;_ * \-#,##0.0000_ ;_ * &quot;-&quot;????_ ;_ @_ "/>
  </numFmts>
  <fonts count="31">
    <font>
      <sz val="11"/>
      <color indexed="8"/>
      <name val="宋体"/>
      <charset val="134"/>
    </font>
    <font>
      <sz val="9"/>
      <color indexed="8"/>
      <name val="宋体"/>
      <charset val="134"/>
    </font>
    <font>
      <sz val="20"/>
      <color rgb="FF000000"/>
      <name val="宋体"/>
      <charset val="134"/>
    </font>
    <font>
      <sz val="20"/>
      <color indexed="8"/>
      <name val="宋体"/>
      <charset val="134"/>
    </font>
    <font>
      <sz val="10"/>
      <color indexed="8"/>
      <name val="宋体"/>
      <charset val="134"/>
    </font>
    <font>
      <sz val="10"/>
      <name val="宋体"/>
      <charset val="134"/>
    </font>
    <font>
      <sz val="10"/>
      <color rgb="FF000000"/>
      <name val="宋体"/>
      <charset val="134"/>
    </font>
    <font>
      <sz val="10"/>
      <color rgb="FFFF0000"/>
      <name val="宋体"/>
      <charset val="134"/>
    </font>
    <font>
      <sz val="16"/>
      <color indexed="8"/>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29" fillId="0" borderId="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9" fillId="0" borderId="0">
      <alignment vertical="center"/>
    </xf>
    <xf numFmtId="43" fontId="0" fillId="0" borderId="0" applyFont="0" applyBorder="0" applyAlignment="0" applyProtection="0">
      <alignment vertical="center"/>
    </xf>
  </cellStyleXfs>
  <cellXfs count="24">
    <xf numFmtId="0" fontId="0" fillId="0" borderId="0" xfId="0" applyFill="1">
      <alignment vertical="center"/>
    </xf>
    <xf numFmtId="0" fontId="1" fillId="0" borderId="0" xfId="0" applyFont="1" applyFill="1" applyAlignment="1">
      <alignment horizontal="center" vertical="center" wrapText="1"/>
    </xf>
    <xf numFmtId="43" fontId="1" fillId="0" borderId="0" xfId="8"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3" fontId="4" fillId="0" borderId="1" xfId="8" applyFont="1" applyBorder="1" applyAlignment="1">
      <alignment horizontal="center" vertical="center" wrapText="1"/>
    </xf>
    <xf numFmtId="0" fontId="5" fillId="0" borderId="1" xfId="54" applyFont="1" applyFill="1" applyBorder="1" applyAlignment="1">
      <alignment horizontal="center" vertical="center" wrapText="1"/>
    </xf>
    <xf numFmtId="43" fontId="5" fillId="0" borderId="1" xfId="8" applyFont="1" applyBorder="1" applyAlignment="1" applyProtection="1">
      <alignment horizontal="center" vertical="center" wrapText="1"/>
    </xf>
    <xf numFmtId="43" fontId="5" fillId="0" borderId="1" xfId="8" applyFont="1" applyFill="1" applyBorder="1" applyAlignment="1" applyProtection="1">
      <alignment horizontal="center" vertical="center" wrapText="1"/>
    </xf>
    <xf numFmtId="176" fontId="4" fillId="0" borderId="1" xfId="8" applyNumberFormat="1" applyFont="1" applyBorder="1" applyAlignment="1">
      <alignment horizontal="right" vertical="center" wrapText="1"/>
    </xf>
    <xf numFmtId="43" fontId="4" fillId="0" borderId="1" xfId="8" applyNumberFormat="1" applyFont="1" applyBorder="1" applyAlignment="1">
      <alignment horizontal="center" vertical="center" wrapText="1"/>
    </xf>
    <xf numFmtId="43" fontId="6" fillId="0" borderId="1" xfId="8"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52" applyFont="1" applyFill="1" applyBorder="1" applyAlignment="1">
      <alignment horizontal="center" vertical="center"/>
    </xf>
    <xf numFmtId="43" fontId="5" fillId="0" borderId="1" xfId="56" applyFont="1" applyFill="1" applyBorder="1" applyAlignment="1">
      <alignment vertical="center"/>
    </xf>
    <xf numFmtId="176" fontId="5" fillId="0" borderId="1" xfId="0" applyNumberFormat="1" applyFont="1" applyFill="1" applyBorder="1" applyAlignment="1">
      <alignment horizontal="center" vertical="center"/>
    </xf>
    <xf numFmtId="43" fontId="4" fillId="0" borderId="1" xfId="8" applyFont="1" applyFill="1" applyBorder="1" applyAlignment="1">
      <alignment horizontal="center" vertical="center" wrapText="1"/>
    </xf>
    <xf numFmtId="0" fontId="5" fillId="0" borderId="1" xfId="52" applyNumberFormat="1" applyFont="1" applyFill="1" applyBorder="1" applyAlignment="1">
      <alignment horizontal="left" vertical="center" wrapText="1"/>
    </xf>
    <xf numFmtId="43" fontId="5" fillId="0" borderId="1" xfId="56" applyFont="1" applyFill="1" applyBorder="1" applyAlignment="1">
      <alignment horizontal="center" vertical="center"/>
    </xf>
    <xf numFmtId="0" fontId="7" fillId="0" borderId="1" xfId="0" applyFont="1" applyFill="1" applyBorder="1" applyAlignment="1">
      <alignment horizontal="center" vertical="center" wrapText="1"/>
    </xf>
    <xf numFmtId="177" fontId="1" fillId="0" borderId="0" xfId="8" applyNumberFormat="1" applyFont="1" applyAlignment="1">
      <alignment horizontal="center" vertical="center" wrapText="1"/>
    </xf>
    <xf numFmtId="0" fontId="8" fillId="0" borderId="0" xfId="0" applyFont="1" applyAlignment="1">
      <alignment horizontal="justify" vertical="center"/>
    </xf>
    <xf numFmtId="43" fontId="1" fillId="0" borderId="0" xfId="8" applyNumberFormat="1" applyFont="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12"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12 2" xfId="51"/>
    <cellStyle name="常规 2" xfId="52"/>
    <cellStyle name="常规 12 3" xfId="53"/>
    <cellStyle name="常规 3" xfId="54"/>
    <cellStyle name="常规_Sheet1_2" xfId="55"/>
    <cellStyle name="千位分隔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22"/>
  <sheetViews>
    <sheetView tabSelected="1" workbookViewId="0">
      <selection activeCell="F2" sqref="F2"/>
    </sheetView>
  </sheetViews>
  <sheetFormatPr defaultColWidth="9" defaultRowHeight="11.25" outlineLevelCol="6"/>
  <cols>
    <col min="1" max="1" width="9.63333333333333" style="1" customWidth="1"/>
    <col min="2" max="2" width="24.425" style="1" customWidth="1"/>
    <col min="3" max="3" width="14.9916666666667" style="2" customWidth="1"/>
    <col min="4" max="4" width="16.625" style="2" customWidth="1"/>
    <col min="5" max="6" width="20.275" style="2" customWidth="1"/>
    <col min="7" max="7" width="63.8" style="1" customWidth="1"/>
    <col min="8" max="9" width="9.625" style="1"/>
    <col min="10" max="16384" width="9" style="1"/>
  </cols>
  <sheetData>
    <row r="1" ht="38" customHeight="1" spans="1:7">
      <c r="A1" s="3" t="s">
        <v>0</v>
      </c>
      <c r="B1" s="4"/>
      <c r="C1" s="4"/>
      <c r="D1" s="4"/>
      <c r="E1" s="4"/>
      <c r="F1" s="4"/>
      <c r="G1" s="4"/>
    </row>
    <row r="2" ht="52" customHeight="1" spans="1:7">
      <c r="A2" s="5" t="s">
        <v>1</v>
      </c>
      <c r="B2" s="5" t="s">
        <v>2</v>
      </c>
      <c r="C2" s="6" t="s">
        <v>3</v>
      </c>
      <c r="D2" s="6" t="s">
        <v>4</v>
      </c>
      <c r="E2" s="6" t="s">
        <v>5</v>
      </c>
      <c r="F2" s="6" t="s">
        <v>6</v>
      </c>
      <c r="G2" s="5" t="s">
        <v>7</v>
      </c>
    </row>
    <row r="3" ht="43" customHeight="1" spans="1:7">
      <c r="A3" s="5">
        <v>1</v>
      </c>
      <c r="B3" s="7" t="s">
        <v>8</v>
      </c>
      <c r="C3" s="8">
        <v>122884000</v>
      </c>
      <c r="D3" s="9">
        <v>36968774.39</v>
      </c>
      <c r="E3" s="10">
        <f>C3+D3+F3</f>
        <v>160692081.39</v>
      </c>
      <c r="F3" s="8">
        <v>839307</v>
      </c>
      <c r="G3" s="7" t="s">
        <v>9</v>
      </c>
    </row>
    <row r="4" ht="102" customHeight="1" spans="1:7">
      <c r="A4" s="5">
        <v>2</v>
      </c>
      <c r="B4" s="5" t="s">
        <v>10</v>
      </c>
      <c r="C4" s="6">
        <v>76000000</v>
      </c>
      <c r="D4" s="11">
        <v>38925407.78</v>
      </c>
      <c r="E4" s="6">
        <f>C4+D4</f>
        <v>114925407.78</v>
      </c>
      <c r="F4" s="6" t="s">
        <v>11</v>
      </c>
      <c r="G4" s="12" t="s">
        <v>12</v>
      </c>
    </row>
    <row r="5" ht="66" customHeight="1" spans="1:7">
      <c r="A5" s="5">
        <v>3</v>
      </c>
      <c r="B5" s="5" t="s">
        <v>13</v>
      </c>
      <c r="C5" s="6">
        <v>102700533.25</v>
      </c>
      <c r="D5" s="6">
        <v>57417579.4830018</v>
      </c>
      <c r="E5" s="10">
        <f>C5+D5+F5</f>
        <v>161148174.563002</v>
      </c>
      <c r="F5" s="10">
        <v>1030061.83</v>
      </c>
      <c r="G5" s="13" t="s">
        <v>14</v>
      </c>
    </row>
    <row r="6" ht="16" customHeight="1" spans="1:7">
      <c r="A6" s="13" t="s">
        <v>15</v>
      </c>
      <c r="B6" s="5"/>
      <c r="C6" s="8">
        <f>SUM(C3:C5)</f>
        <v>301584533.25</v>
      </c>
      <c r="D6" s="8">
        <f>SUM(D3:D5)</f>
        <v>133311761.653002</v>
      </c>
      <c r="E6" s="8">
        <f t="shared" ref="C6:E6" si="0">SUM(E3:E5)</f>
        <v>436765663.733002</v>
      </c>
      <c r="F6" s="8"/>
      <c r="G6" s="7"/>
    </row>
    <row r="7" ht="42" customHeight="1" spans="1:7">
      <c r="A7" s="5">
        <v>4</v>
      </c>
      <c r="B7" s="5" t="s">
        <v>16</v>
      </c>
      <c r="C7" s="6">
        <f>55000000-6000000</f>
        <v>49000000</v>
      </c>
      <c r="D7" s="6">
        <v>6308902.45</v>
      </c>
      <c r="E7" s="10">
        <f>C7+D7+F7</f>
        <v>55354624.45</v>
      </c>
      <c r="F7" s="11">
        <v>45722</v>
      </c>
      <c r="G7" s="5" t="s">
        <v>17</v>
      </c>
    </row>
    <row r="8" ht="48" spans="1:7">
      <c r="A8" s="5">
        <v>5</v>
      </c>
      <c r="B8" s="14" t="s">
        <v>18</v>
      </c>
      <c r="C8" s="15">
        <v>8500000</v>
      </c>
      <c r="D8" s="16">
        <v>21120450.9680448</v>
      </c>
      <c r="E8" s="17">
        <f t="shared" ref="E7:E13" si="1">SUM(C8:D8)</f>
        <v>29620450.9680448</v>
      </c>
      <c r="F8" s="6" t="s">
        <v>11</v>
      </c>
      <c r="G8" s="18" t="s">
        <v>19</v>
      </c>
    </row>
    <row r="9" ht="36" spans="1:7">
      <c r="A9" s="5">
        <v>6</v>
      </c>
      <c r="B9" s="14" t="s">
        <v>20</v>
      </c>
      <c r="C9" s="19">
        <v>25500000</v>
      </c>
      <c r="D9" s="16">
        <v>82598637.7812491</v>
      </c>
      <c r="E9" s="17">
        <f t="shared" si="1"/>
        <v>108098637.781249</v>
      </c>
      <c r="F9" s="6" t="s">
        <v>11</v>
      </c>
      <c r="G9" s="18" t="s">
        <v>21</v>
      </c>
    </row>
    <row r="10" ht="48" spans="1:7">
      <c r="A10" s="5">
        <v>7</v>
      </c>
      <c r="B10" s="14" t="s">
        <v>22</v>
      </c>
      <c r="C10" s="19">
        <v>68979613.5</v>
      </c>
      <c r="D10" s="16">
        <v>177715744.341934</v>
      </c>
      <c r="E10" s="17">
        <f t="shared" si="1"/>
        <v>246695357.841934</v>
      </c>
      <c r="F10" s="6" t="s">
        <v>11</v>
      </c>
      <c r="G10" s="18" t="s">
        <v>23</v>
      </c>
    </row>
    <row r="11" ht="48" spans="1:7">
      <c r="A11" s="5">
        <v>8</v>
      </c>
      <c r="B11" s="14" t="s">
        <v>24</v>
      </c>
      <c r="C11" s="19">
        <v>26000000</v>
      </c>
      <c r="D11" s="16">
        <v>56310226.8650679</v>
      </c>
      <c r="E11" s="17">
        <f t="shared" si="1"/>
        <v>82310226.8650679</v>
      </c>
      <c r="F11" s="6" t="s">
        <v>11</v>
      </c>
      <c r="G11" s="18" t="s">
        <v>25</v>
      </c>
    </row>
    <row r="12" ht="60" spans="1:7">
      <c r="A12" s="5">
        <v>9</v>
      </c>
      <c r="B12" s="14" t="s">
        <v>26</v>
      </c>
      <c r="C12" s="19">
        <v>11994720.83</v>
      </c>
      <c r="D12" s="16">
        <v>33155252.4026179</v>
      </c>
      <c r="E12" s="17">
        <f t="shared" si="1"/>
        <v>45149973.2326179</v>
      </c>
      <c r="F12" s="6" t="s">
        <v>11</v>
      </c>
      <c r="G12" s="18" t="s">
        <v>27</v>
      </c>
    </row>
    <row r="13" ht="36" spans="1:7">
      <c r="A13" s="5">
        <v>10</v>
      </c>
      <c r="B13" s="14" t="s">
        <v>28</v>
      </c>
      <c r="C13" s="19">
        <v>29973350</v>
      </c>
      <c r="D13" s="16">
        <v>36827995.52</v>
      </c>
      <c r="E13" s="17">
        <f t="shared" si="1"/>
        <v>66801345.52</v>
      </c>
      <c r="F13" s="6" t="s">
        <v>11</v>
      </c>
      <c r="G13" s="18" t="s">
        <v>29</v>
      </c>
    </row>
    <row r="14" ht="12" spans="1:7">
      <c r="A14" s="20" t="s">
        <v>30</v>
      </c>
      <c r="B14" s="14"/>
      <c r="C14" s="19">
        <f>SUM(C7:C13)</f>
        <v>219947684.33</v>
      </c>
      <c r="D14" s="19">
        <f>SUM(D7:D13)</f>
        <v>414037210.328914</v>
      </c>
      <c r="E14" s="19">
        <f>SUM(E7:E13)</f>
        <v>634030616.658914</v>
      </c>
      <c r="F14" s="19"/>
      <c r="G14" s="18"/>
    </row>
    <row r="15" ht="12" spans="1:7">
      <c r="A15" s="20" t="s">
        <v>31</v>
      </c>
      <c r="B15" s="5"/>
      <c r="C15" s="6">
        <f>C6+C14</f>
        <v>521532217.58</v>
      </c>
      <c r="D15" s="6">
        <f>D6+D14</f>
        <v>547348971.981915</v>
      </c>
      <c r="E15" s="6">
        <f>E6+E14</f>
        <v>1070796280.39192</v>
      </c>
      <c r="F15" s="6"/>
      <c r="G15" s="5"/>
    </row>
    <row r="18" ht="20.25" spans="3:6">
      <c r="C18" s="21"/>
      <c r="D18" s="22"/>
      <c r="E18" s="22"/>
      <c r="F18" s="22"/>
    </row>
    <row r="19" spans="5:6">
      <c r="E19" s="21"/>
      <c r="F19" s="21"/>
    </row>
    <row r="20" spans="4:5">
      <c r="D20" s="21"/>
      <c r="E20" s="23"/>
    </row>
    <row r="21" spans="5:5">
      <c r="E21" s="23"/>
    </row>
    <row r="22" spans="5:5">
      <c r="E22" s="23"/>
    </row>
  </sheetData>
  <mergeCells count="1">
    <mergeCell ref="A1:G1"/>
  </mergeCells>
  <pageMargins left="0.75" right="0.75" top="1" bottom="1" header="0.5" footer="0.5"/>
  <pageSetup paperSize="9" scale="71"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1 8 "   i n t e r l i n e O n O f f = " 0 "   i n t e r l i n e C o l o r = " 0 "   i s D b S h e e t = " 0 "   i s D a s h B o a r d S h e e t = " 0 "   i s D b D a s h B o a r d S h e e t = " 0 "   i s F l e x P a p e r S h e e t = " 0 " > < c e l l p r o t e c t i o n / > < a p p E t D b R e l a t i o n s / > < / w o S h e e t P r o p s > < / w o S h e e t s P r o p s > < w o B o o k P r o p s > < b o o k S e t t i n g s   f i l e I d = " S Z A I F T I J R S E E J E G X : 1 0 9 4 6 0 1 1 5 2 6 6 3 6 8 5 9 2 0 . x l s x " 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8 " / > < p i x e l a t o r L i s t   s h e e t S t i d = " 1 9 " / > < / p i x e l a t o r s > 
</file>

<file path=customXml/item3.xml>��< ? x m l   v e r s i o n = " 1 . 0 "   s t a n d a l o n e = " y e s " ? > < i n d e p e n d e n t V i e w s   x m l n s = " h t t p s : / / w e b . w p s . c n / e t / 2 0 1 8 / m a i n " / > 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Company>中国华融资产管理公司</Company>
  <Application>WPS Office WWO_wpscloud_20251022005552-aeee43c668</Application>
  <HeadingPairs>
    <vt:vector size="2" baseType="variant">
      <vt:variant>
        <vt:lpstr>工作表</vt:lpstr>
      </vt:variant>
      <vt:variant>
        <vt:i4>1</vt:i4>
      </vt:variant>
    </vt:vector>
  </HeadingPairs>
  <TitlesOfParts>
    <vt:vector size="1" baseType="lpstr">
      <vt:lpstr>债权情况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熊鹏</dc:creator>
  <cp:lastModifiedBy>龙偲</cp:lastModifiedBy>
  <dcterms:created xsi:type="dcterms:W3CDTF">2019-02-14T11:26:00Z</dcterms:created>
  <cp:lastPrinted>2019-04-22T16:38:00Z</cp:lastPrinted>
  <dcterms:modified xsi:type="dcterms:W3CDTF">2026-08-19T07:11:22Z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C0D86FE526804AEFB3F5BF41BC9BF58E</vt:lpwstr>
  </property>
  <property fmtid="{D5CDD505-2E9C-101B-9397-08002B2CF9AE}" pid="4" name="CalculationRule">
    <vt:i4>0</vt:i4>
  </property>
</Properties>
</file>