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<sst xmlns="http://schemas.openxmlformats.org/spreadsheetml/2006/main" count="46" uniqueCount="34">
  <si>
    <r>
      <rPr>
        <b/>
        <sz val="16"/>
        <color theme="1"/>
        <rFont val="宋体"/>
        <charset val="134"/>
        <scheme val="minor"/>
      </rPr>
      <t xml:space="preserve">拟处置债权资产清单                   </t>
    </r>
    <r>
      <rPr>
        <sz val="12"/>
        <color theme="1"/>
        <rFont val="宋体"/>
        <charset val="134"/>
        <scheme val="minor"/>
      </rPr>
      <t>基准日2026年7月24日                               单位：万元</t>
    </r>
  </si>
  <si>
    <t>序号</t>
  </si>
  <si>
    <t>债务人</t>
  </si>
  <si>
    <t>债务人所在地</t>
  </si>
  <si>
    <t>债权总额</t>
  </si>
  <si>
    <t>本金余额</t>
  </si>
  <si>
    <t>利息、罚息、迟延履行期间加倍利息合计</t>
  </si>
  <si>
    <t>垫付费用</t>
  </si>
  <si>
    <t>担保方式</t>
  </si>
  <si>
    <t>保证人</t>
  </si>
  <si>
    <t>抵/质押物</t>
  </si>
  <si>
    <r>
      <rPr>
        <sz val="11"/>
        <color theme="1"/>
        <rFont val="宋体"/>
        <charset val="134"/>
      </rPr>
      <t>黑龙江浩盈房地产开发有限公司</t>
    </r>
    <r>
      <rPr>
        <sz val="9.5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息县思源置业有限公司</t>
    </r>
  </si>
  <si>
    <t>河南固始、河南信阳</t>
  </si>
  <si>
    <t>抵押+保证</t>
  </si>
  <si>
    <t>佳木斯金都国际房产开发有限公司、福州天福集团有限公司、林雅华、江香珠</t>
  </si>
  <si>
    <t>抵押资产为佳木斯市白金湾别墅16套（面积4,954.12平方米）、商服10套（面积2,208.94平方米）、会所1套（面积4,117.71平方米）；河南固始县天福玺园住宅在建工程13套（面积1,333.24平方米）。</t>
  </si>
  <si>
    <t>佳木斯金时利房地产开发有限公司
佳木斯金晟房地产开发有限公司
佳木斯金都国际房产开发有限公司</t>
  </si>
  <si>
    <t>佳木斯</t>
  </si>
  <si>
    <t>福州天福集团有限公司、林雅华、江香珠、林丽鸿、刘星、福建省永同达建筑工程有限公司、福州永同达建设集团有限公司</t>
  </si>
  <si>
    <t>佳木斯天福城A区住宅44套（面积4,063.14平方米）、御园商服21套（面积5,105.38平方米）、天福城C区住宅15套（面积1,333.48平方米）、天福城D区住宅11套（面积1,015.70平方米）、佳木斯九熙府56套住宅（面积9,640.98平方米）、悦和府158套住宅（面积17,410.65平方米），3处开发用地（面积41,405.49平方米）。</t>
  </si>
  <si>
    <t>焦作兰庭房地产开发有限公司
汤阴县永达置业有限公司</t>
  </si>
  <si>
    <t>河南焦作、河南汤阴</t>
  </si>
  <si>
    <t>福州天福集团有限公司、林雅华、江香珠、河南征云置业有限公司、李雪芹</t>
  </si>
  <si>
    <t>焦作市住宅在建工程433套（面积48,060.59平方米）；汤阴县住宅在建工程73套（面积9,293.94平方米）、汤阴县商服在建工程135套（面积12,499.32平方米）。</t>
  </si>
  <si>
    <r>
      <rPr>
        <sz val="11"/>
        <color theme="1"/>
        <rFont val="宋体"/>
        <charset val="134"/>
      </rPr>
      <t>佳木斯金时利房地产开发有限公司</t>
    </r>
    <r>
      <rPr>
        <sz val="10.5"/>
        <color theme="1"/>
        <rFont val="宋体"/>
        <charset val="134"/>
      </rPr>
      <t xml:space="preserve">
</t>
    </r>
    <r>
      <rPr>
        <sz val="11"/>
        <color theme="1"/>
        <rFont val="宋体"/>
        <charset val="134"/>
      </rPr>
      <t>高密帝和置业有限公司
佳木斯金晟房地产开发有限公司</t>
    </r>
  </si>
  <si>
    <t>佳木斯、山东高密</t>
  </si>
  <si>
    <t>福州天福集团有限公司、林雅华、江香珠、林丽鸿、刘星、张振干、梁红英、陈为雍、林秀梅、王淑珍、王容斌、陈白铃、张宗连</t>
  </si>
  <si>
    <t>佳木斯天福城D区商服41套（面积5,140.83平方米）、佳木斯九熙府48套住宅（面积13,348.16平方米）；高密天福世纪城商业11套（面积1,965.28平方米）。</t>
  </si>
  <si>
    <t>佳木斯金都国际房产开发有限公司</t>
  </si>
  <si>
    <t>福州天福集团有限公司、林雅华、江香珠、林丽鸿、刘星</t>
  </si>
  <si>
    <t>佳木斯天福城商服80套（面积6,878.53平方米）、佳木斯九熙府72套住宅（面积10,495.72平方米）。</t>
  </si>
  <si>
    <t>佳木斯天福城商服15套（面积956.63平方米）、天福城住宅13套（面积1,181.42平方米）、地上车库15套（面积363.33平方米）、未开发土地1处（面积50,995.00平方米）。</t>
  </si>
  <si>
    <t>合计</t>
  </si>
  <si>
    <t>-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</si>
</sst>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.5"/>
      <color rgb="FF000000"/>
      <name val="宋体"/>
      <charset val="134"/>
    </font>
    <font>
      <sz val="11"/>
      <color rgb="FF000000"/>
      <name val="宋体"/>
      <charset val="134"/>
    </font>
    <font>
      <sz val="10.5"/>
      <color theme="1"/>
      <name val="宋体"/>
      <charset val="134"/>
    </font>
    <font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176" fontId="0" fillId="0" borderId="0" xfId="0" applyNumberFormat="1" applyFill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zoomScale="80" zoomScaleNormal="80" workbookViewId="0">
      <selection activeCell="P4" sqref="P4"/>
    </sheetView>
  </sheetViews>
  <sheetFormatPr defaultColWidth="8.89090909090909" defaultRowHeight="14"/>
  <cols>
    <col min="1" max="1" width="5.66363636363636" style="3" customWidth="1"/>
    <col min="2" max="2" width="41.7545454545455" style="1" customWidth="1"/>
    <col min="3" max="3" width="18.6636363636364" style="1" customWidth="1"/>
    <col min="4" max="4" width="11.8909090909091" style="1" customWidth="1"/>
    <col min="5" max="5" width="10.7818181818182" style="1" customWidth="1"/>
    <col min="6" max="6" width="12.7818181818182" style="1" customWidth="1"/>
    <col min="7" max="7" width="9.66363636363636" style="1" customWidth="1"/>
    <col min="8" max="8" width="16.4454545454545" style="1" customWidth="1"/>
    <col min="9" max="9" width="41.7818181818182" style="1" customWidth="1"/>
    <col min="10" max="10" width="57.5" style="1" customWidth="1"/>
    <col min="11" max="16384" width="8.89090909090909" style="1"/>
  </cols>
  <sheetData>
    <row r="1" s="1" customFormat="1" ht="2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2" customFormat="1" ht="42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="1" customFormat="1" ht="75" customHeight="1" spans="1:10">
      <c r="A3" s="6">
        <v>1</v>
      </c>
      <c r="B3" s="7" t="s">
        <v>11</v>
      </c>
      <c r="C3" s="6" t="s">
        <v>12</v>
      </c>
      <c r="D3" s="8">
        <f t="shared" ref="D3:D8" si="0">SUM(E3:G3)</f>
        <v>7807.86</v>
      </c>
      <c r="E3" s="8">
        <v>3338.72</v>
      </c>
      <c r="F3" s="8">
        <v>4434.36</v>
      </c>
      <c r="G3" s="8">
        <v>34.78</v>
      </c>
      <c r="H3" s="6" t="s">
        <v>13</v>
      </c>
      <c r="I3" s="9" t="s">
        <v>14</v>
      </c>
      <c r="J3" s="9" t="s">
        <v>15</v>
      </c>
    </row>
    <row r="4" s="1" customFormat="1" ht="96" customHeight="1" spans="1:10">
      <c r="A4" s="6">
        <v>2</v>
      </c>
      <c r="B4" s="7" t="s">
        <v>16</v>
      </c>
      <c r="C4" s="6" t="s">
        <v>17</v>
      </c>
      <c r="D4" s="8">
        <f t="shared" si="0"/>
        <v>7030.81800033333</v>
      </c>
      <c r="E4" s="8">
        <v>3490</v>
      </c>
      <c r="F4" s="8">
        <f>35073880.0033333/10000</f>
        <v>3507.38800033333</v>
      </c>
      <c r="G4" s="8">
        <v>33.43</v>
      </c>
      <c r="H4" s="6" t="s">
        <v>13</v>
      </c>
      <c r="I4" s="9" t="s">
        <v>18</v>
      </c>
      <c r="J4" s="9" t="s">
        <v>19</v>
      </c>
    </row>
    <row r="5" s="1" customFormat="1" ht="75" customHeight="1" spans="1:10">
      <c r="A5" s="6">
        <v>3</v>
      </c>
      <c r="B5" s="7" t="s">
        <v>20</v>
      </c>
      <c r="C5" s="6" t="s">
        <v>21</v>
      </c>
      <c r="D5" s="8">
        <f t="shared" si="0"/>
        <v>16154.9645057636</v>
      </c>
      <c r="E5" s="8">
        <f>106012865.5/10000</f>
        <v>10601.28655</v>
      </c>
      <c r="F5" s="8">
        <f>54941579.5576361/10000</f>
        <v>5494.15795576361</v>
      </c>
      <c r="G5" s="8">
        <v>59.52</v>
      </c>
      <c r="H5" s="6" t="s">
        <v>13</v>
      </c>
      <c r="I5" s="9" t="s">
        <v>22</v>
      </c>
      <c r="J5" s="9" t="s">
        <v>23</v>
      </c>
    </row>
    <row r="6" s="1" customFormat="1" ht="75" customHeight="1" spans="1:10">
      <c r="A6" s="6">
        <v>4</v>
      </c>
      <c r="B6" s="7" t="s">
        <v>24</v>
      </c>
      <c r="C6" s="6" t="s">
        <v>25</v>
      </c>
      <c r="D6" s="8">
        <f t="shared" si="0"/>
        <v>16628.2669343333</v>
      </c>
      <c r="E6" s="8">
        <v>6626</v>
      </c>
      <c r="F6" s="8">
        <f>99479469.3433333/10000</f>
        <v>9947.94693433333</v>
      </c>
      <c r="G6" s="8">
        <v>54.32</v>
      </c>
      <c r="H6" s="6" t="s">
        <v>13</v>
      </c>
      <c r="I6" s="9" t="s">
        <v>26</v>
      </c>
      <c r="J6" s="9" t="s">
        <v>27</v>
      </c>
    </row>
    <row r="7" s="1" customFormat="1" ht="75" customHeight="1" spans="1:10">
      <c r="A7" s="6">
        <v>5</v>
      </c>
      <c r="B7" s="10" t="s">
        <v>28</v>
      </c>
      <c r="C7" s="6" t="s">
        <v>17</v>
      </c>
      <c r="D7" s="8">
        <f t="shared" si="0"/>
        <v>4379.32464633333</v>
      </c>
      <c r="E7" s="8">
        <v>2210.43</v>
      </c>
      <c r="F7" s="8">
        <f>21493146.4633333/10000</f>
        <v>2149.31464633333</v>
      </c>
      <c r="G7" s="8">
        <v>19.58</v>
      </c>
      <c r="H7" s="6" t="s">
        <v>13</v>
      </c>
      <c r="I7" s="9" t="s">
        <v>29</v>
      </c>
      <c r="J7" s="9" t="s">
        <v>30</v>
      </c>
    </row>
    <row r="8" s="1" customFormat="1" ht="75" customHeight="1" spans="1:10">
      <c r="A8" s="6">
        <v>6</v>
      </c>
      <c r="B8" s="10" t="s">
        <v>28</v>
      </c>
      <c r="C8" s="6" t="s">
        <v>17</v>
      </c>
      <c r="D8" s="8">
        <f t="shared" si="0"/>
        <v>7420.41333333333</v>
      </c>
      <c r="E8" s="8">
        <v>3703</v>
      </c>
      <c r="F8" s="8">
        <f>36916233.3333333/10000</f>
        <v>3691.62333333333</v>
      </c>
      <c r="G8" s="8">
        <v>25.79</v>
      </c>
      <c r="H8" s="6" t="s">
        <v>13</v>
      </c>
      <c r="I8" s="9" t="s">
        <v>29</v>
      </c>
      <c r="J8" s="9" t="s">
        <v>31</v>
      </c>
    </row>
    <row r="9" ht="29" customHeight="1" spans="1:10">
      <c r="A9" s="11" t="s">
        <v>32</v>
      </c>
      <c r="B9" s="12"/>
      <c r="C9" s="13"/>
      <c r="D9" s="8">
        <f>SUM(D3:D8)</f>
        <v>59421.6474200969</v>
      </c>
      <c r="E9" s="8">
        <f>SUM(E3:E8)</f>
        <v>29969.43655</v>
      </c>
      <c r="F9" s="8">
        <f>SUM(F3:F8)</f>
        <v>29224.7908700969</v>
      </c>
      <c r="G9" s="8">
        <f>SUM(G3:G8)</f>
        <v>227.42</v>
      </c>
      <c r="H9" s="6" t="s">
        <v>33</v>
      </c>
      <c r="I9" s="6" t="s">
        <v>33</v>
      </c>
      <c r="J9" s="6" t="s">
        <v>33</v>
      </c>
    </row>
    <row r="18" spans="9:9">
      <c r="I18" s="14" t="s">
        <v>33</v>
      </c>
    </row>
  </sheetData>
  <mergeCells count="2">
    <mergeCell ref="A1:J1"/>
    <mergeCell ref="A9:C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朱彦霖</dc:creator>
  <cp:lastModifiedBy>曾祥伟</cp:lastModifiedBy>
  <dcterms:created xsi:type="dcterms:W3CDTF">2026-07-23T08:41:00Z</dcterms:created>
  <dcterms:modified xsi:type="dcterms:W3CDTF">2026-07-24T08:05:27Z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7DD482F4D9BC4B93A88F48654D38884B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